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matysiak.ZCOPC-APARMED1\Desktop\OfertyZlecenia ZCO\zaproszenia\2026\testy\"/>
    </mc:Choice>
  </mc:AlternateContent>
  <bookViews>
    <workbookView xWindow="0" yWindow="0" windowWidth="28800" windowHeight="12315"/>
  </bookViews>
  <sheets>
    <sheet name=" wycena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5" l="1"/>
  <c r="I17" i="5"/>
  <c r="I16" i="5" l="1"/>
  <c r="K16" i="5" s="1"/>
  <c r="K12" i="5" l="1"/>
  <c r="I12" i="5" l="1"/>
  <c r="I19" i="5" l="1"/>
  <c r="K19" i="5" s="1"/>
  <c r="I18" i="5"/>
  <c r="K18" i="5" s="1"/>
  <c r="I15" i="5"/>
  <c r="K15" i="5" s="1"/>
  <c r="I14" i="5"/>
  <c r="K14" i="5" s="1"/>
  <c r="I13" i="5"/>
  <c r="K13" i="5" s="1"/>
  <c r="I11" i="5"/>
  <c r="K11" i="5" s="1"/>
  <c r="I10" i="5"/>
  <c r="K10" i="5" s="1"/>
  <c r="I9" i="5"/>
  <c r="K9" i="5" s="1"/>
  <c r="I8" i="5"/>
  <c r="K8" i="5" s="1"/>
  <c r="I7" i="5"/>
  <c r="K7" i="5" s="1"/>
  <c r="I6" i="5"/>
  <c r="K6" i="5" s="1"/>
  <c r="I5" i="5"/>
  <c r="K5" i="5" s="1"/>
  <c r="K20" i="5" l="1"/>
  <c r="I20" i="5"/>
</calcChain>
</file>

<file path=xl/sharedStrings.xml><?xml version="1.0" encoding="utf-8"?>
<sst xmlns="http://schemas.openxmlformats.org/spreadsheetml/2006/main" count="63" uniqueCount="48">
  <si>
    <t>LP</t>
  </si>
  <si>
    <t>Nazwa</t>
  </si>
  <si>
    <t>Nr seryjny</t>
  </si>
  <si>
    <t>Lokalizacja</t>
  </si>
  <si>
    <t>Bucky Diagnost TC/VE</t>
  </si>
  <si>
    <t>980000/9800273/895322</t>
  </si>
  <si>
    <t>Pracownia RTG</t>
  </si>
  <si>
    <t>Gemss KMC 650</t>
  </si>
  <si>
    <t>177 230 403 153</t>
  </si>
  <si>
    <t>Blok Operacyjny</t>
  </si>
  <si>
    <t>Polymobil Plus</t>
  </si>
  <si>
    <t>SOR</t>
  </si>
  <si>
    <t>BV Libra</t>
  </si>
  <si>
    <t>ON:010F8170 Sn.268</t>
  </si>
  <si>
    <t>Mac R32</t>
  </si>
  <si>
    <t>OIOM</t>
  </si>
  <si>
    <t>Somaton Definition AS</t>
  </si>
  <si>
    <t>Biograph mCT</t>
  </si>
  <si>
    <t>Pracownia PET</t>
  </si>
  <si>
    <t>Pracownia mamografii</t>
  </si>
  <si>
    <t>Gammakamera SPET/CT z dwoma monitorami EIZO Model MX-216-HB</t>
  </si>
  <si>
    <t>Pracownia Scyntygrafii</t>
  </si>
  <si>
    <t>Monitory</t>
  </si>
  <si>
    <t>Kasety CR</t>
  </si>
  <si>
    <t>Riviera CSX</t>
  </si>
  <si>
    <t>CHX00096</t>
  </si>
  <si>
    <t>pracownia RTG II</t>
  </si>
  <si>
    <t>Somatom Go.UP</t>
  </si>
  <si>
    <t>(21)177569</t>
  </si>
  <si>
    <t>Pracownia TK/2</t>
  </si>
  <si>
    <t>Pracownia TK/1</t>
  </si>
  <si>
    <t xml:space="preserve"> Pristina z dwoma monitorami</t>
  </si>
  <si>
    <t>850838BU4 + testy stałości</t>
  </si>
  <si>
    <t>ilość</t>
  </si>
  <si>
    <t>J.m</t>
  </si>
  <si>
    <t>Cena</t>
  </si>
  <si>
    <t>wartość netto</t>
  </si>
  <si>
    <t>VAT</t>
  </si>
  <si>
    <t>wartość brutto</t>
  </si>
  <si>
    <t>szt.</t>
  </si>
  <si>
    <t>szt</t>
  </si>
  <si>
    <t xml:space="preserve">6000414                     37325100
37349100            DL5A1315370206     DL5A1315370204
</t>
  </si>
  <si>
    <t>DXR mob SFT !M1</t>
  </si>
  <si>
    <t>C36D2R2340</t>
  </si>
  <si>
    <t>PH00827</t>
  </si>
  <si>
    <t>Oddział wew.</t>
  </si>
  <si>
    <t>Raybow XE wraz z monitorem do prezentacji obrazów medycznych</t>
  </si>
  <si>
    <t>Załącznik do formularza ofertowego (stanowi integralną część z formularzem ofertowym)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</si>
</sst>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44" fontId="4" fillId="2" borderId="4" xfId="1" applyFont="1" applyFill="1" applyBorder="1" applyAlignment="1">
      <alignment vertical="center"/>
    </xf>
    <xf numFmtId="44" fontId="4" fillId="2" borderId="4" xfId="1" applyFont="1" applyFill="1" applyBorder="1" applyAlignment="1">
      <alignment horizontal="left" vertical="center"/>
    </xf>
    <xf numFmtId="9" fontId="4" fillId="2" borderId="4" xfId="0" applyNumberFormat="1" applyFont="1" applyFill="1" applyBorder="1" applyAlignment="1">
      <alignment horizontal="center" vertical="center"/>
    </xf>
    <xf numFmtId="44" fontId="4" fillId="2" borderId="6" xfId="1" applyFont="1" applyFill="1" applyBorder="1" applyAlignment="1">
      <alignment horizontal="left" vertical="center"/>
    </xf>
    <xf numFmtId="44" fontId="4" fillId="2" borderId="4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44" fontId="4" fillId="2" borderId="9" xfId="1" applyFont="1" applyFill="1" applyBorder="1" applyAlignment="1">
      <alignment horizontal="center" vertical="center"/>
    </xf>
    <xf numFmtId="9" fontId="4" fillId="2" borderId="9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4" fontId="4" fillId="2" borderId="6" xfId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4" fontId="6" fillId="2" borderId="9" xfId="1" applyFont="1" applyFill="1" applyBorder="1" applyAlignment="1">
      <alignment horizontal="center" vertical="center"/>
    </xf>
    <xf numFmtId="44" fontId="6" fillId="2" borderId="7" xfId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44" fontId="4" fillId="2" borderId="15" xfId="1" applyFont="1" applyFill="1" applyBorder="1" applyAlignment="1">
      <alignment horizontal="center" vertical="center"/>
    </xf>
    <xf numFmtId="9" fontId="4" fillId="2" borderId="15" xfId="0" applyNumberFormat="1" applyFont="1" applyFill="1" applyBorder="1" applyAlignment="1">
      <alignment horizontal="center" vertical="center"/>
    </xf>
    <xf numFmtId="44" fontId="4" fillId="2" borderId="16" xfId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4" fontId="4" fillId="2" borderId="15" xfId="1" applyFont="1" applyFill="1" applyBorder="1" applyAlignment="1">
      <alignment horizontal="left" vertical="center"/>
    </xf>
    <xf numFmtId="44" fontId="4" fillId="2" borderId="16" xfId="1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4" fontId="3" fillId="0" borderId="12" xfId="1" applyFont="1" applyBorder="1" applyAlignment="1">
      <alignment horizontal="center" vertical="center" wrapText="1"/>
    </xf>
    <xf numFmtId="44" fontId="2" fillId="0" borderId="13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tabSelected="1" workbookViewId="0">
      <selection activeCell="V15" sqref="V15"/>
    </sheetView>
  </sheetViews>
  <sheetFormatPr defaultRowHeight="15" x14ac:dyDescent="0.25"/>
  <cols>
    <col min="1" max="1" width="3.7109375" customWidth="1"/>
    <col min="2" max="2" width="6" style="12" customWidth="1"/>
    <col min="3" max="3" width="17.140625" style="2" customWidth="1"/>
    <col min="4" max="4" width="21.140625" style="2" customWidth="1"/>
    <col min="5" max="5" width="19.28515625" style="2" customWidth="1"/>
    <col min="6" max="6" width="6.140625" customWidth="1"/>
    <col min="7" max="7" width="5.7109375" style="12" customWidth="1"/>
    <col min="8" max="8" width="10.5703125" customWidth="1"/>
    <col min="9" max="9" width="12.7109375" customWidth="1"/>
    <col min="10" max="10" width="5.5703125" customWidth="1"/>
    <col min="11" max="11" width="12" customWidth="1"/>
  </cols>
  <sheetData>
    <row r="2" spans="2:11" ht="15.75" thickBot="1" x14ac:dyDescent="0.3"/>
    <row r="3" spans="2:11" ht="20.25" customHeight="1" thickBot="1" x14ac:dyDescent="0.3">
      <c r="B3" s="48" t="s">
        <v>47</v>
      </c>
      <c r="C3" s="49"/>
      <c r="D3" s="49"/>
      <c r="E3" s="49"/>
      <c r="F3" s="49"/>
      <c r="G3" s="49"/>
      <c r="H3" s="49"/>
      <c r="I3" s="49"/>
      <c r="J3" s="49"/>
      <c r="K3" s="50"/>
    </row>
    <row r="4" spans="2:11" ht="29.25" thickBot="1" x14ac:dyDescent="0.3">
      <c r="B4" s="43" t="s">
        <v>0</v>
      </c>
      <c r="C4" s="44" t="s">
        <v>1</v>
      </c>
      <c r="D4" s="44" t="s">
        <v>2</v>
      </c>
      <c r="E4" s="44" t="s">
        <v>3</v>
      </c>
      <c r="F4" s="45" t="s">
        <v>33</v>
      </c>
      <c r="G4" s="45" t="s">
        <v>34</v>
      </c>
      <c r="H4" s="46" t="s">
        <v>35</v>
      </c>
      <c r="I4" s="44" t="s">
        <v>36</v>
      </c>
      <c r="J4" s="45" t="s">
        <v>37</v>
      </c>
      <c r="K4" s="47" t="s">
        <v>38</v>
      </c>
    </row>
    <row r="5" spans="2:11" ht="25.5" x14ac:dyDescent="0.25">
      <c r="B5" s="39">
        <v>1</v>
      </c>
      <c r="C5" s="40" t="s">
        <v>4</v>
      </c>
      <c r="D5" s="40" t="s">
        <v>5</v>
      </c>
      <c r="E5" s="40" t="s">
        <v>6</v>
      </c>
      <c r="F5" s="33">
        <v>1</v>
      </c>
      <c r="G5" s="34" t="s">
        <v>39</v>
      </c>
      <c r="H5" s="41">
        <v>0</v>
      </c>
      <c r="I5" s="41">
        <f>H5</f>
        <v>0</v>
      </c>
      <c r="J5" s="36">
        <v>0.23</v>
      </c>
      <c r="K5" s="42">
        <f>I5+(I5*J5)</f>
        <v>0</v>
      </c>
    </row>
    <row r="6" spans="2:11" x14ac:dyDescent="0.25">
      <c r="B6" s="5">
        <v>2</v>
      </c>
      <c r="C6" s="3" t="s">
        <v>7</v>
      </c>
      <c r="D6" s="3" t="s">
        <v>8</v>
      </c>
      <c r="E6" s="3" t="s">
        <v>9</v>
      </c>
      <c r="F6" s="19">
        <v>1</v>
      </c>
      <c r="G6" s="6" t="s">
        <v>39</v>
      </c>
      <c r="H6" s="7">
        <v>0</v>
      </c>
      <c r="I6" s="8">
        <f t="shared" ref="I6:I19" si="0">F6*H6</f>
        <v>0</v>
      </c>
      <c r="J6" s="9">
        <v>0.23</v>
      </c>
      <c r="K6" s="10">
        <f>I6+(I6*J6)</f>
        <v>0</v>
      </c>
    </row>
    <row r="7" spans="2:11" x14ac:dyDescent="0.25">
      <c r="B7" s="5">
        <v>3</v>
      </c>
      <c r="C7" s="3" t="s">
        <v>10</v>
      </c>
      <c r="D7" s="3">
        <v>20032</v>
      </c>
      <c r="E7" s="3" t="s">
        <v>11</v>
      </c>
      <c r="F7" s="19">
        <v>1</v>
      </c>
      <c r="G7" s="6" t="s">
        <v>39</v>
      </c>
      <c r="H7" s="7">
        <v>0</v>
      </c>
      <c r="I7" s="8">
        <f t="shared" si="0"/>
        <v>0</v>
      </c>
      <c r="J7" s="9">
        <v>0.23</v>
      </c>
      <c r="K7" s="10">
        <f t="shared" ref="K7:K19" si="1">I7+(I7*J7)</f>
        <v>0</v>
      </c>
    </row>
    <row r="8" spans="2:11" x14ac:dyDescent="0.25">
      <c r="B8" s="5">
        <v>4</v>
      </c>
      <c r="C8" s="3" t="s">
        <v>12</v>
      </c>
      <c r="D8" s="3" t="s">
        <v>13</v>
      </c>
      <c r="E8" s="3" t="s">
        <v>9</v>
      </c>
      <c r="F8" s="19">
        <v>1</v>
      </c>
      <c r="G8" s="6" t="s">
        <v>39</v>
      </c>
      <c r="H8" s="11">
        <v>0</v>
      </c>
      <c r="I8" s="8">
        <f t="shared" si="0"/>
        <v>0</v>
      </c>
      <c r="J8" s="9">
        <v>0.23</v>
      </c>
      <c r="K8" s="10">
        <f t="shared" si="1"/>
        <v>0</v>
      </c>
    </row>
    <row r="9" spans="2:11" x14ac:dyDescent="0.25">
      <c r="B9" s="5">
        <v>5</v>
      </c>
      <c r="C9" s="3" t="s">
        <v>14</v>
      </c>
      <c r="D9" s="3">
        <v>34597</v>
      </c>
      <c r="E9" s="3" t="s">
        <v>15</v>
      </c>
      <c r="F9" s="19">
        <v>1</v>
      </c>
      <c r="G9" s="6" t="s">
        <v>39</v>
      </c>
      <c r="H9" s="7">
        <v>0</v>
      </c>
      <c r="I9" s="8">
        <f t="shared" si="0"/>
        <v>0</v>
      </c>
      <c r="J9" s="9">
        <v>0.23</v>
      </c>
      <c r="K9" s="10">
        <f t="shared" si="1"/>
        <v>0</v>
      </c>
    </row>
    <row r="10" spans="2:11" ht="25.5" x14ac:dyDescent="0.25">
      <c r="B10" s="5">
        <v>6</v>
      </c>
      <c r="C10" s="3" t="s">
        <v>16</v>
      </c>
      <c r="D10" s="3">
        <v>66956</v>
      </c>
      <c r="E10" s="3" t="s">
        <v>29</v>
      </c>
      <c r="F10" s="19">
        <v>1</v>
      </c>
      <c r="G10" s="6" t="s">
        <v>39</v>
      </c>
      <c r="H10" s="7">
        <v>0</v>
      </c>
      <c r="I10" s="8">
        <f t="shared" si="0"/>
        <v>0</v>
      </c>
      <c r="J10" s="9">
        <v>0.23</v>
      </c>
      <c r="K10" s="10">
        <f t="shared" si="1"/>
        <v>0</v>
      </c>
    </row>
    <row r="11" spans="2:11" ht="25.5" x14ac:dyDescent="0.25">
      <c r="B11" s="5">
        <v>7</v>
      </c>
      <c r="C11" s="3" t="s">
        <v>31</v>
      </c>
      <c r="D11" s="3" t="s">
        <v>32</v>
      </c>
      <c r="E11" s="3" t="s">
        <v>19</v>
      </c>
      <c r="F11" s="19">
        <v>1</v>
      </c>
      <c r="G11" s="6" t="s">
        <v>40</v>
      </c>
      <c r="H11" s="7">
        <v>0</v>
      </c>
      <c r="I11" s="8">
        <f t="shared" si="0"/>
        <v>0</v>
      </c>
      <c r="J11" s="9">
        <v>0.23</v>
      </c>
      <c r="K11" s="10">
        <f t="shared" si="1"/>
        <v>0</v>
      </c>
    </row>
    <row r="12" spans="2:11" x14ac:dyDescent="0.25">
      <c r="B12" s="5">
        <v>8</v>
      </c>
      <c r="C12" s="13" t="s">
        <v>17</v>
      </c>
      <c r="D12" s="13">
        <v>21053</v>
      </c>
      <c r="E12" s="13" t="s">
        <v>18</v>
      </c>
      <c r="F12" s="19">
        <v>1</v>
      </c>
      <c r="G12" s="6" t="s">
        <v>39</v>
      </c>
      <c r="H12" s="7">
        <v>0</v>
      </c>
      <c r="I12" s="8">
        <f t="shared" si="0"/>
        <v>0</v>
      </c>
      <c r="J12" s="9">
        <v>0.23</v>
      </c>
      <c r="K12" s="10">
        <f t="shared" si="1"/>
        <v>0</v>
      </c>
    </row>
    <row r="13" spans="2:11" x14ac:dyDescent="0.25">
      <c r="B13" s="5">
        <v>9</v>
      </c>
      <c r="C13" s="22" t="s">
        <v>27</v>
      </c>
      <c r="D13" s="30" t="s">
        <v>28</v>
      </c>
      <c r="E13" s="30" t="s">
        <v>30</v>
      </c>
      <c r="F13" s="19">
        <v>1</v>
      </c>
      <c r="G13" s="6" t="s">
        <v>40</v>
      </c>
      <c r="H13" s="7">
        <v>0</v>
      </c>
      <c r="I13" s="8">
        <f t="shared" si="0"/>
        <v>0</v>
      </c>
      <c r="J13" s="9">
        <v>0.23</v>
      </c>
      <c r="K13" s="10">
        <f t="shared" si="1"/>
        <v>0</v>
      </c>
    </row>
    <row r="14" spans="2:11" x14ac:dyDescent="0.25">
      <c r="B14" s="5">
        <v>10</v>
      </c>
      <c r="C14" s="4" t="s">
        <v>24</v>
      </c>
      <c r="D14" s="3" t="s">
        <v>25</v>
      </c>
      <c r="E14" s="3" t="s">
        <v>26</v>
      </c>
      <c r="F14" s="19">
        <v>1</v>
      </c>
      <c r="G14" s="6" t="s">
        <v>39</v>
      </c>
      <c r="H14" s="7">
        <v>0</v>
      </c>
      <c r="I14" s="8">
        <f t="shared" si="0"/>
        <v>0</v>
      </c>
      <c r="J14" s="9">
        <v>0.23</v>
      </c>
      <c r="K14" s="10">
        <f t="shared" si="1"/>
        <v>0</v>
      </c>
    </row>
    <row r="15" spans="2:11" s="1" customFormat="1" ht="93.75" customHeight="1" x14ac:dyDescent="0.25">
      <c r="B15" s="5">
        <v>11</v>
      </c>
      <c r="C15" s="23" t="s">
        <v>20</v>
      </c>
      <c r="D15" s="21" t="s">
        <v>41</v>
      </c>
      <c r="E15" s="23" t="s">
        <v>21</v>
      </c>
      <c r="F15" s="19">
        <v>1</v>
      </c>
      <c r="G15" s="6" t="s">
        <v>39</v>
      </c>
      <c r="H15" s="7">
        <v>0</v>
      </c>
      <c r="I15" s="8">
        <f t="shared" si="0"/>
        <v>0</v>
      </c>
      <c r="J15" s="9">
        <v>0.23</v>
      </c>
      <c r="K15" s="10">
        <f t="shared" si="1"/>
        <v>0</v>
      </c>
    </row>
    <row r="16" spans="2:11" s="1" customFormat="1" ht="33.75" customHeight="1" x14ac:dyDescent="0.25">
      <c r="B16" s="5">
        <v>12</v>
      </c>
      <c r="C16" s="13" t="s">
        <v>42</v>
      </c>
      <c r="D16" s="3" t="s">
        <v>43</v>
      </c>
      <c r="E16" s="3" t="s">
        <v>11</v>
      </c>
      <c r="F16" s="19">
        <v>1</v>
      </c>
      <c r="G16" s="6" t="s">
        <v>40</v>
      </c>
      <c r="H16" s="7">
        <v>0</v>
      </c>
      <c r="I16" s="8">
        <f t="shared" si="0"/>
        <v>0</v>
      </c>
      <c r="J16" s="9">
        <v>0.23</v>
      </c>
      <c r="K16" s="10">
        <f t="shared" si="1"/>
        <v>0</v>
      </c>
    </row>
    <row r="17" spans="2:11" s="1" customFormat="1" ht="61.5" customHeight="1" thickBot="1" x14ac:dyDescent="0.3">
      <c r="B17" s="5">
        <v>13</v>
      </c>
      <c r="C17" s="20" t="s">
        <v>46</v>
      </c>
      <c r="D17" s="3" t="s">
        <v>44</v>
      </c>
      <c r="E17" s="3" t="s">
        <v>45</v>
      </c>
      <c r="F17" s="19">
        <v>1</v>
      </c>
      <c r="G17" s="6" t="s">
        <v>39</v>
      </c>
      <c r="H17" s="7">
        <v>0</v>
      </c>
      <c r="I17" s="8">
        <f t="shared" si="0"/>
        <v>0</v>
      </c>
      <c r="J17" s="9">
        <v>0.23</v>
      </c>
      <c r="K17" s="10">
        <f t="shared" si="1"/>
        <v>0</v>
      </c>
    </row>
    <row r="18" spans="2:11" ht="15.75" customHeight="1" x14ac:dyDescent="0.25">
      <c r="B18" s="31">
        <v>14</v>
      </c>
      <c r="C18" s="38" t="s">
        <v>22</v>
      </c>
      <c r="D18" s="32"/>
      <c r="E18" s="32"/>
      <c r="F18" s="33">
        <v>37</v>
      </c>
      <c r="G18" s="34" t="s">
        <v>40</v>
      </c>
      <c r="H18" s="35">
        <v>0</v>
      </c>
      <c r="I18" s="35">
        <f t="shared" si="0"/>
        <v>0</v>
      </c>
      <c r="J18" s="36">
        <v>0.23</v>
      </c>
      <c r="K18" s="37">
        <f t="shared" si="1"/>
        <v>0</v>
      </c>
    </row>
    <row r="19" spans="2:11" ht="15.75" customHeight="1" x14ac:dyDescent="0.25">
      <c r="B19" s="25">
        <v>15</v>
      </c>
      <c r="C19" s="13" t="s">
        <v>23</v>
      </c>
      <c r="D19" s="24"/>
      <c r="E19" s="24"/>
      <c r="F19" s="19">
        <v>8</v>
      </c>
      <c r="G19" s="6" t="s">
        <v>40</v>
      </c>
      <c r="H19" s="11">
        <v>0</v>
      </c>
      <c r="I19" s="11">
        <f t="shared" si="0"/>
        <v>0</v>
      </c>
      <c r="J19" s="9">
        <v>0.23</v>
      </c>
      <c r="K19" s="26">
        <f t="shared" si="1"/>
        <v>0</v>
      </c>
    </row>
    <row r="20" spans="2:11" ht="15.75" customHeight="1" thickBot="1" x14ac:dyDescent="0.3">
      <c r="B20" s="27"/>
      <c r="C20" s="14"/>
      <c r="D20" s="15"/>
      <c r="E20" s="15"/>
      <c r="F20" s="16"/>
      <c r="G20" s="16"/>
      <c r="H20" s="17"/>
      <c r="I20" s="28">
        <f>SUM(I5:I19)</f>
        <v>0</v>
      </c>
      <c r="J20" s="18"/>
      <c r="K20" s="29">
        <f>SUM(K5:K19)</f>
        <v>0</v>
      </c>
    </row>
  </sheetData>
  <mergeCells count="1">
    <mergeCell ref="B3:K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wycena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Matysiak</dc:creator>
  <cp:lastModifiedBy>Urszula Matysiak</cp:lastModifiedBy>
  <cp:lastPrinted>2026-09-15T12:25:05Z</cp:lastPrinted>
  <dcterms:created xsi:type="dcterms:W3CDTF">2021-09-07T05:52:30Z</dcterms:created>
  <dcterms:modified xsi:type="dcterms:W3CDTF">2026-09-15T12:25:09Z</dcterms:modified>
</cp:coreProperties>
</file>